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5" documentId="8_{319645BD-29D1-4573-A145-86EC5C9B342D}" xr6:coauthVersionLast="47" xr6:coauthVersionMax="47" xr10:uidLastSave="{230CE651-0EC5-4BB2-8977-6E1A0C975656}"/>
  <bookViews>
    <workbookView xWindow="-110" yWindow="-110" windowWidth="19420" windowHeight="11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M22" i="1"/>
  <c r="M19" i="1"/>
  <c r="M18" i="1"/>
  <c r="M17" i="1"/>
  <c r="F23" i="1"/>
  <c r="E23" i="1"/>
</calcChain>
</file>

<file path=xl/sharedStrings.xml><?xml version="1.0" encoding="utf-8"?>
<sst xmlns="http://schemas.openxmlformats.org/spreadsheetml/2006/main" count="164" uniqueCount="41">
  <si>
    <t>Name of authorised representative, if any</t>
  </si>
  <si>
    <t>Name of employee</t>
  </si>
  <si>
    <t>Details of claim received</t>
  </si>
  <si>
    <t>Details of claim admitted</t>
  </si>
  <si>
    <t>Amount of contingent claim</t>
  </si>
  <si>
    <t>Amount of claim under verification</t>
  </si>
  <si>
    <t>Amount of claim not admitted</t>
  </si>
  <si>
    <t>Remarks, if any</t>
  </si>
  <si>
    <t>Date of receipt</t>
  </si>
  <si>
    <t>Amount claimed</t>
  </si>
  <si>
    <t>Amount of claim admitted</t>
  </si>
  <si>
    <t>Nature of claim</t>
  </si>
  <si>
    <t>Whether related party?</t>
  </si>
  <si>
    <t>% of voting share in CoC</t>
  </si>
  <si>
    <t>NA</t>
  </si>
  <si>
    <t>No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</si>
  <si>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</si>
  <si>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</si>
  <si>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Annexure-6
Name of the corporate debtor: M/sTrueweight Wellness Private Limited ; Date of commencement of CIRP:20.07.2026; List of creditors as on: 26.08.2026</t>
  </si>
  <si>
    <t>Shreelakshmi Chitnis</t>
  </si>
  <si>
    <t>Gaddam Jyothsna</t>
  </si>
  <si>
    <t>Keshav P Chitnis</t>
  </si>
  <si>
    <t>Ranjeet Kumar Jha</t>
  </si>
  <si>
    <t>Arun Kumar SR</t>
  </si>
  <si>
    <t>Conscientia Consultancy Private Limited</t>
  </si>
  <si>
    <t>Shital Bapkar</t>
  </si>
  <si>
    <t>Bidisha Ray</t>
  </si>
  <si>
    <t>Azra Shareen</t>
  </si>
  <si>
    <t>Niketa Moon</t>
  </si>
  <si>
    <t>Shaistha Saba</t>
  </si>
  <si>
    <t>Humera Begum</t>
  </si>
  <si>
    <t>Mohammad Sarfaraz</t>
  </si>
  <si>
    <t>Pooja Vishwakarma</t>
  </si>
  <si>
    <t>Shainaz Khan</t>
  </si>
  <si>
    <t>Qamar Jahan</t>
  </si>
  <si>
    <t>Ashutosh Kumar</t>
  </si>
  <si>
    <t>Kanti Bhamidipaty</t>
  </si>
  <si>
    <t>TOTAL</t>
  </si>
  <si>
    <t>Unsecured</t>
  </si>
  <si>
    <t>4,25,292.00</t>
  </si>
  <si>
    <t>List of operational creditors ( Employees)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</si>
</sst>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.mm\.yyyy;@"/>
  </numFmts>
  <fonts count="12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mbria"/>
      <family val="2"/>
      <scheme val="major"/>
    </font>
    <font>
      <sz val="10"/>
      <color theme="1"/>
      <name val="Cambria"/>
      <family val="2"/>
      <scheme val="major"/>
    </font>
    <font>
      <sz val="11"/>
      <color rgb="FF000000"/>
      <name val="Cambria"/>
      <family val="2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3">
    <xf numFmtId="0" fontId="0" fillId="0" borderId="0" xfId="0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2" fontId="0" fillId="0" borderId="0" xfId="0" applyNumberFormat="1" applyAlignment="1">
      <alignment horizontal="left" vertical="top"/>
    </xf>
    <xf numFmtId="43" fontId="0" fillId="0" borderId="0" xfId="1" applyFont="1" applyAlignment="1">
      <alignment horizontal="left" vertical="top"/>
    </xf>
    <xf numFmtId="2" fontId="0" fillId="0" borderId="0" xfId="1" applyNumberFormat="1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2" fillId="0" borderId="5" xfId="0" applyNumberFormat="1" applyFont="1" applyBorder="1" applyAlignment="1">
      <alignment horizontal="left" vertical="top" wrapText="1"/>
    </xf>
    <xf numFmtId="43" fontId="2" fillId="0" borderId="5" xfId="1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center" shrinkToFit="1"/>
    </xf>
    <xf numFmtId="1" fontId="1" fillId="0" borderId="7" xfId="0" applyNumberFormat="1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wrapText="1"/>
    </xf>
    <xf numFmtId="0" fontId="0" fillId="0" borderId="7" xfId="0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/>
    <xf numFmtId="14" fontId="5" fillId="0" borderId="7" xfId="0" applyNumberFormat="1" applyFont="1" applyBorder="1" applyAlignment="1">
      <alignment horizontal="center" vertical="center"/>
    </xf>
    <xf numFmtId="43" fontId="5" fillId="0" borderId="7" xfId="1" applyFont="1" applyFill="1" applyBorder="1"/>
    <xf numFmtId="43" fontId="5" fillId="0" borderId="7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3" fillId="0" borderId="7" xfId="1" applyFont="1" applyBorder="1" applyAlignment="1">
      <alignment horizontal="center" vertical="center" wrapText="1"/>
    </xf>
    <xf numFmtId="43" fontId="7" fillId="0" borderId="7" xfId="1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wrapText="1"/>
    </xf>
    <xf numFmtId="0" fontId="5" fillId="0" borderId="8" xfId="0" applyFont="1" applyBorder="1"/>
    <xf numFmtId="0" fontId="8" fillId="0" borderId="7" xfId="0" applyFont="1" applyBorder="1" applyAlignment="1">
      <alignment horizontal="center" vertical="center"/>
    </xf>
    <xf numFmtId="2" fontId="5" fillId="0" borderId="7" xfId="1" applyNumberFormat="1" applyFont="1" applyFill="1" applyBorder="1"/>
    <xf numFmtId="43" fontId="10" fillId="0" borderId="7" xfId="1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43" fontId="9" fillId="0" borderId="7" xfId="1" applyFont="1" applyFill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43" fontId="1" fillId="0" borderId="0" xfId="1" applyFont="1" applyAlignment="1">
      <alignment horizontal="center" vertical="top"/>
    </xf>
    <xf numFmtId="2" fontId="1" fillId="0" borderId="0" xfId="1" applyNumberFormat="1" applyFont="1" applyAlignment="1">
      <alignment horizontal="center" vertical="top"/>
    </xf>
    <xf numFmtId="2" fontId="3" fillId="0" borderId="6" xfId="1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top"/>
    </xf>
    <xf numFmtId="2" fontId="1" fillId="0" borderId="1" xfId="1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1" fillId="0" borderId="1" xfId="1" applyNumberFormat="1" applyFont="1" applyBorder="1" applyAlignment="1">
      <alignment horizontal="left" wrapText="1"/>
    </xf>
    <xf numFmtId="2" fontId="11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6"/>
    </xf>
    <xf numFmtId="0" fontId="2" fillId="0" borderId="3" xfId="0" applyFont="1" applyBorder="1" applyAlignment="1">
      <alignment horizontal="left" vertical="top" wrapText="1" indent="6"/>
    </xf>
    <xf numFmtId="0" fontId="2" fillId="0" borderId="4" xfId="0" applyFont="1" applyBorder="1" applyAlignment="1">
      <alignment horizontal="left" vertical="top" wrapText="1" indent="6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left" vertical="top" wrapText="1" indent="1"/>
    </xf>
    <xf numFmtId="2" fontId="2" fillId="0" borderId="6" xfId="1" applyNumberFormat="1" applyFont="1" applyBorder="1" applyAlignment="1">
      <alignment horizontal="left" vertical="top" wrapText="1" indent="1"/>
    </xf>
    <xf numFmtId="2" fontId="2" fillId="0" borderId="5" xfId="0" applyNumberFormat="1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B1" zoomScale="130" zoomScaleNormal="130" workbookViewId="0">
      <selection activeCell="K23" sqref="K23"/>
    </sheetView>
  </sheetViews>
  <sheetFormatPr defaultRowHeight="13" x14ac:dyDescent="0.3"/>
  <cols>
    <col min="1" max="1" width="4.8984375" customWidth="1"/>
    <col min="2" max="2" width="10.8984375" style="5" customWidth="1"/>
    <col min="3" max="3" width="24" style="5" customWidth="1"/>
    <col min="4" max="4" width="12.09765625" style="11" customWidth="1"/>
    <col min="5" max="5" width="16.796875" style="9" customWidth="1"/>
    <col min="6" max="6" width="17.5" style="9" customWidth="1"/>
    <col min="7" max="7" width="10.3984375" customWidth="1"/>
    <col min="8" max="8" width="9.296875" customWidth="1"/>
    <col min="9" max="9" width="8" customWidth="1"/>
    <col min="10" max="10" width="11.09765625" customWidth="1"/>
    <col min="11" max="11" width="9.296875" customWidth="1"/>
    <col min="12" max="12" width="13.5" style="10" customWidth="1"/>
    <col min="13" max="13" width="11.59765625" style="8" customWidth="1"/>
    <col min="14" max="14" width="15.5" customWidth="1"/>
    <col min="15" max="15" width="8" customWidth="1"/>
  </cols>
  <sheetData>
    <row r="1" spans="1:16" ht="30" customHeight="1" x14ac:dyDescent="0.3">
      <c r="A1" s="49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</row>
    <row r="2" spans="1:16" ht="32.4" customHeight="1" x14ac:dyDescent="0.3">
      <c r="A2" s="49" t="s">
        <v>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6" ht="28.75" customHeight="1" x14ac:dyDescent="0.3">
      <c r="A3" s="54" t="s">
        <v>16</v>
      </c>
      <c r="B3" s="56" t="s">
        <v>0</v>
      </c>
      <c r="C3" s="56" t="s">
        <v>1</v>
      </c>
      <c r="D3" s="58" t="s">
        <v>2</v>
      </c>
      <c r="E3" s="59"/>
      <c r="F3" s="60" t="s">
        <v>3</v>
      </c>
      <c r="G3" s="61"/>
      <c r="H3" s="61"/>
      <c r="I3" s="62"/>
      <c r="J3" s="63" t="s">
        <v>4</v>
      </c>
      <c r="K3" s="65" t="s">
        <v>17</v>
      </c>
      <c r="L3" s="67" t="s">
        <v>5</v>
      </c>
      <c r="M3" s="69" t="s">
        <v>6</v>
      </c>
      <c r="N3" s="71" t="s">
        <v>7</v>
      </c>
    </row>
    <row r="4" spans="1:16" ht="66.650000000000006" customHeight="1" x14ac:dyDescent="0.3">
      <c r="A4" s="55"/>
      <c r="B4" s="57"/>
      <c r="C4" s="57"/>
      <c r="D4" s="12" t="s">
        <v>8</v>
      </c>
      <c r="E4" s="13" t="s">
        <v>9</v>
      </c>
      <c r="F4" s="13" t="s">
        <v>10</v>
      </c>
      <c r="G4" s="1" t="s">
        <v>11</v>
      </c>
      <c r="H4" s="1" t="s">
        <v>12</v>
      </c>
      <c r="I4" s="2" t="s">
        <v>13</v>
      </c>
      <c r="J4" s="64"/>
      <c r="K4" s="66"/>
      <c r="L4" s="68"/>
      <c r="M4" s="70"/>
      <c r="N4" s="72"/>
    </row>
    <row r="5" spans="1:16" s="17" customFormat="1" ht="28" customHeight="1" x14ac:dyDescent="0.3">
      <c r="A5" s="15">
        <v>1</v>
      </c>
      <c r="B5" s="24" t="s">
        <v>14</v>
      </c>
      <c r="C5" s="23" t="s">
        <v>24</v>
      </c>
      <c r="D5" s="20">
        <v>46242</v>
      </c>
      <c r="E5" s="22">
        <v>109130.26</v>
      </c>
      <c r="F5" s="22">
        <v>109130.26</v>
      </c>
      <c r="G5" s="16" t="s">
        <v>38</v>
      </c>
      <c r="H5" s="18" t="s">
        <v>15</v>
      </c>
      <c r="I5" s="18" t="s">
        <v>14</v>
      </c>
      <c r="J5" s="18" t="s">
        <v>14</v>
      </c>
      <c r="K5" s="18" t="s">
        <v>14</v>
      </c>
      <c r="L5" s="36">
        <v>0</v>
      </c>
      <c r="M5" s="37">
        <v>0</v>
      </c>
      <c r="N5" s="18" t="s">
        <v>14</v>
      </c>
    </row>
    <row r="6" spans="1:16" s="17" customFormat="1" ht="28" customHeight="1" x14ac:dyDescent="0.3">
      <c r="A6" s="15">
        <v>2</v>
      </c>
      <c r="B6" s="24" t="s">
        <v>14</v>
      </c>
      <c r="C6" s="18" t="s">
        <v>23</v>
      </c>
      <c r="D6" s="7">
        <v>46244</v>
      </c>
      <c r="E6" s="22">
        <v>180128</v>
      </c>
      <c r="F6" s="22">
        <v>93728</v>
      </c>
      <c r="G6" s="16" t="s">
        <v>38</v>
      </c>
      <c r="H6" s="18" t="s">
        <v>15</v>
      </c>
      <c r="I6" s="18" t="s">
        <v>14</v>
      </c>
      <c r="J6" s="18" t="s">
        <v>14</v>
      </c>
      <c r="K6" s="18" t="s">
        <v>14</v>
      </c>
      <c r="L6" s="38">
        <v>86400</v>
      </c>
      <c r="M6" s="37">
        <v>0</v>
      </c>
      <c r="N6" s="18" t="s">
        <v>14</v>
      </c>
    </row>
    <row r="7" spans="1:16" s="17" customFormat="1" ht="28" customHeight="1" x14ac:dyDescent="0.3">
      <c r="A7" s="15">
        <v>3</v>
      </c>
      <c r="B7" s="24" t="s">
        <v>14</v>
      </c>
      <c r="C7" s="25" t="s">
        <v>25</v>
      </c>
      <c r="D7" s="20">
        <v>46246</v>
      </c>
      <c r="E7" s="26">
        <v>80000</v>
      </c>
      <c r="F7" s="26">
        <v>80000</v>
      </c>
      <c r="G7" s="16" t="s">
        <v>38</v>
      </c>
      <c r="H7" s="18" t="s">
        <v>15</v>
      </c>
      <c r="I7" s="18" t="s">
        <v>14</v>
      </c>
      <c r="J7" s="18" t="s">
        <v>14</v>
      </c>
      <c r="K7" s="18" t="s">
        <v>14</v>
      </c>
      <c r="L7" s="36">
        <v>0</v>
      </c>
      <c r="M7" s="37">
        <v>0</v>
      </c>
      <c r="N7" s="18" t="s">
        <v>14</v>
      </c>
    </row>
    <row r="8" spans="1:16" s="17" customFormat="1" ht="21" customHeight="1" x14ac:dyDescent="0.3">
      <c r="A8" s="15">
        <v>4</v>
      </c>
      <c r="B8" s="24" t="s">
        <v>14</v>
      </c>
      <c r="C8" s="34" t="s">
        <v>26</v>
      </c>
      <c r="D8" s="19">
        <v>46246</v>
      </c>
      <c r="E8" s="22">
        <v>68552</v>
      </c>
      <c r="F8" s="21">
        <v>68552</v>
      </c>
      <c r="G8" s="16" t="s">
        <v>38</v>
      </c>
      <c r="H8" s="18" t="s">
        <v>15</v>
      </c>
      <c r="I8" s="18" t="s">
        <v>14</v>
      </c>
      <c r="J8" s="18" t="s">
        <v>14</v>
      </c>
      <c r="K8" s="18" t="s">
        <v>14</v>
      </c>
      <c r="L8" s="36">
        <v>0</v>
      </c>
      <c r="M8" s="37">
        <v>0</v>
      </c>
      <c r="N8" s="18" t="s">
        <v>14</v>
      </c>
    </row>
    <row r="9" spans="1:16" s="17" customFormat="1" ht="14" x14ac:dyDescent="0.3">
      <c r="A9" s="15">
        <v>5</v>
      </c>
      <c r="B9" s="24" t="s">
        <v>14</v>
      </c>
      <c r="C9" s="34" t="s">
        <v>19</v>
      </c>
      <c r="D9" s="19">
        <v>46247</v>
      </c>
      <c r="E9" s="22">
        <v>180589</v>
      </c>
      <c r="F9" s="21">
        <v>98509</v>
      </c>
      <c r="G9" s="16" t="s">
        <v>38</v>
      </c>
      <c r="H9" s="18" t="s">
        <v>15</v>
      </c>
      <c r="I9" s="18" t="s">
        <v>14</v>
      </c>
      <c r="J9" s="18" t="s">
        <v>14</v>
      </c>
      <c r="K9" s="18" t="s">
        <v>14</v>
      </c>
      <c r="L9" s="39">
        <v>82080</v>
      </c>
      <c r="M9" s="37">
        <v>0</v>
      </c>
      <c r="N9" s="18" t="s">
        <v>14</v>
      </c>
    </row>
    <row r="10" spans="1:16" s="17" customFormat="1" ht="14" x14ac:dyDescent="0.3">
      <c r="A10" s="15">
        <v>6</v>
      </c>
      <c r="B10" s="24" t="s">
        <v>14</v>
      </c>
      <c r="C10" s="34" t="s">
        <v>20</v>
      </c>
      <c r="D10" s="19">
        <v>46247</v>
      </c>
      <c r="E10" s="22">
        <v>151260</v>
      </c>
      <c r="F10" s="21">
        <v>93766</v>
      </c>
      <c r="G10" s="16" t="s">
        <v>38</v>
      </c>
      <c r="H10" s="18" t="s">
        <v>15</v>
      </c>
      <c r="I10" s="18" t="s">
        <v>14</v>
      </c>
      <c r="J10" s="18" t="s">
        <v>14</v>
      </c>
      <c r="K10" s="18" t="s">
        <v>14</v>
      </c>
      <c r="L10" s="39">
        <v>57494</v>
      </c>
      <c r="M10" s="37">
        <v>0</v>
      </c>
      <c r="N10" s="18" t="s">
        <v>14</v>
      </c>
      <c r="O10"/>
      <c r="P10"/>
    </row>
    <row r="11" spans="1:16" ht="14" x14ac:dyDescent="0.3">
      <c r="A11" s="14">
        <v>7</v>
      </c>
      <c r="B11" s="24" t="s">
        <v>14</v>
      </c>
      <c r="C11" s="34" t="s">
        <v>21</v>
      </c>
      <c r="D11" s="19">
        <v>46247</v>
      </c>
      <c r="E11" s="22">
        <v>176523</v>
      </c>
      <c r="F11" s="21">
        <v>176523</v>
      </c>
      <c r="G11" s="16" t="s">
        <v>38</v>
      </c>
      <c r="H11" s="18" t="s">
        <v>15</v>
      </c>
      <c r="I11" s="18" t="s">
        <v>14</v>
      </c>
      <c r="J11" s="18" t="s">
        <v>14</v>
      </c>
      <c r="K11" s="18" t="s">
        <v>14</v>
      </c>
      <c r="L11" s="40">
        <v>0</v>
      </c>
      <c r="M11" s="41">
        <v>0</v>
      </c>
      <c r="N11" s="18" t="s">
        <v>14</v>
      </c>
    </row>
    <row r="12" spans="1:16" ht="14" x14ac:dyDescent="0.3">
      <c r="A12" s="3">
        <v>8</v>
      </c>
      <c r="B12" s="24" t="s">
        <v>14</v>
      </c>
      <c r="C12" s="34" t="s">
        <v>22</v>
      </c>
      <c r="D12" s="19">
        <v>46247</v>
      </c>
      <c r="E12" s="22">
        <v>307565</v>
      </c>
      <c r="F12" s="21">
        <v>286098</v>
      </c>
      <c r="G12" s="16" t="s">
        <v>38</v>
      </c>
      <c r="H12" s="18" t="s">
        <v>15</v>
      </c>
      <c r="I12" s="18" t="s">
        <v>14</v>
      </c>
      <c r="J12" s="18" t="s">
        <v>14</v>
      </c>
      <c r="K12" s="18" t="s">
        <v>14</v>
      </c>
      <c r="L12" s="42">
        <v>0</v>
      </c>
      <c r="M12" s="43">
        <v>0</v>
      </c>
      <c r="N12" s="18" t="s">
        <v>14</v>
      </c>
    </row>
    <row r="13" spans="1:16" ht="14" x14ac:dyDescent="0.3">
      <c r="A13" s="3">
        <v>9</v>
      </c>
      <c r="B13" s="24" t="s">
        <v>14</v>
      </c>
      <c r="C13" s="34" t="s">
        <v>27</v>
      </c>
      <c r="D13" s="19">
        <v>46248</v>
      </c>
      <c r="E13" s="22">
        <v>46886</v>
      </c>
      <c r="F13" s="21">
        <v>43440</v>
      </c>
      <c r="G13" s="16" t="s">
        <v>38</v>
      </c>
      <c r="H13" s="18" t="s">
        <v>15</v>
      </c>
      <c r="I13" s="18" t="s">
        <v>14</v>
      </c>
      <c r="J13" s="18" t="s">
        <v>14</v>
      </c>
      <c r="K13" s="18" t="s">
        <v>14</v>
      </c>
      <c r="L13" s="42">
        <v>0</v>
      </c>
      <c r="M13" s="43">
        <v>0</v>
      </c>
      <c r="N13" s="18" t="s">
        <v>14</v>
      </c>
    </row>
    <row r="14" spans="1:16" ht="14" x14ac:dyDescent="0.3">
      <c r="A14" s="3">
        <v>10</v>
      </c>
      <c r="B14" s="24" t="s">
        <v>14</v>
      </c>
      <c r="C14" s="34" t="s">
        <v>28</v>
      </c>
      <c r="D14" s="19">
        <v>46248</v>
      </c>
      <c r="E14" s="22">
        <v>451290</v>
      </c>
      <c r="F14" s="21">
        <v>25998</v>
      </c>
      <c r="G14" s="16" t="s">
        <v>38</v>
      </c>
      <c r="H14" s="18" t="s">
        <v>15</v>
      </c>
      <c r="I14" s="18" t="s">
        <v>14</v>
      </c>
      <c r="J14" s="18" t="s">
        <v>14</v>
      </c>
      <c r="K14" s="18" t="s">
        <v>14</v>
      </c>
      <c r="L14" s="39" t="s">
        <v>39</v>
      </c>
      <c r="M14" s="43">
        <v>0</v>
      </c>
      <c r="N14" s="18" t="s">
        <v>14</v>
      </c>
    </row>
    <row r="15" spans="1:16" ht="14" x14ac:dyDescent="0.3">
      <c r="A15" s="3">
        <v>11</v>
      </c>
      <c r="B15" s="24" t="s">
        <v>14</v>
      </c>
      <c r="C15" s="34" t="s">
        <v>29</v>
      </c>
      <c r="D15" s="19">
        <v>46248</v>
      </c>
      <c r="E15" s="22">
        <v>60174</v>
      </c>
      <c r="F15" s="32">
        <v>0</v>
      </c>
      <c r="G15" s="16" t="s">
        <v>38</v>
      </c>
      <c r="H15" s="18" t="s">
        <v>15</v>
      </c>
      <c r="I15" s="18" t="s">
        <v>14</v>
      </c>
      <c r="J15" s="18" t="s">
        <v>14</v>
      </c>
      <c r="K15" s="18" t="s">
        <v>14</v>
      </c>
      <c r="L15" s="42">
        <v>0</v>
      </c>
      <c r="M15" s="44">
        <v>60174</v>
      </c>
      <c r="N15" s="18" t="s">
        <v>14</v>
      </c>
    </row>
    <row r="16" spans="1:16" ht="14" x14ac:dyDescent="0.3">
      <c r="A16" s="28">
        <v>12</v>
      </c>
      <c r="B16" s="24" t="s">
        <v>14</v>
      </c>
      <c r="C16" s="34" t="s">
        <v>30</v>
      </c>
      <c r="D16" s="19">
        <v>46248</v>
      </c>
      <c r="E16" s="22">
        <v>142791</v>
      </c>
      <c r="F16" s="21">
        <v>142791</v>
      </c>
      <c r="G16" s="16" t="s">
        <v>38</v>
      </c>
      <c r="H16" s="18" t="s">
        <v>15</v>
      </c>
      <c r="I16" s="18" t="s">
        <v>14</v>
      </c>
      <c r="J16" s="18" t="s">
        <v>14</v>
      </c>
      <c r="K16" s="18" t="s">
        <v>14</v>
      </c>
      <c r="L16" s="45">
        <v>0</v>
      </c>
      <c r="M16" s="46">
        <v>0</v>
      </c>
      <c r="N16" s="18" t="s">
        <v>14</v>
      </c>
    </row>
    <row r="17" spans="1:14" ht="14" x14ac:dyDescent="0.3">
      <c r="A17" s="29">
        <v>13</v>
      </c>
      <c r="B17" s="24" t="s">
        <v>14</v>
      </c>
      <c r="C17" s="34" t="s">
        <v>31</v>
      </c>
      <c r="D17" s="19">
        <v>46248</v>
      </c>
      <c r="E17" s="22">
        <v>179200</v>
      </c>
      <c r="F17" s="21">
        <v>164267</v>
      </c>
      <c r="G17" s="16" t="s">
        <v>38</v>
      </c>
      <c r="H17" s="18" t="s">
        <v>15</v>
      </c>
      <c r="I17" s="18" t="s">
        <v>14</v>
      </c>
      <c r="J17" s="18" t="s">
        <v>14</v>
      </c>
      <c r="K17" s="18" t="s">
        <v>14</v>
      </c>
      <c r="L17" s="45">
        <v>0</v>
      </c>
      <c r="M17" s="46">
        <f>SUM(E17-F17)</f>
        <v>14933</v>
      </c>
      <c r="N17" s="18" t="s">
        <v>14</v>
      </c>
    </row>
    <row r="18" spans="1:14" ht="14" x14ac:dyDescent="0.3">
      <c r="A18" s="29">
        <v>14</v>
      </c>
      <c r="B18" s="24" t="s">
        <v>14</v>
      </c>
      <c r="C18" s="34" t="s">
        <v>32</v>
      </c>
      <c r="D18" s="19">
        <v>46248</v>
      </c>
      <c r="E18" s="22">
        <v>213200</v>
      </c>
      <c r="F18" s="21">
        <v>163200</v>
      </c>
      <c r="G18" s="16" t="s">
        <v>38</v>
      </c>
      <c r="H18" s="18" t="s">
        <v>15</v>
      </c>
      <c r="I18" s="18" t="s">
        <v>14</v>
      </c>
      <c r="J18" s="18" t="s">
        <v>14</v>
      </c>
      <c r="K18" s="18" t="s">
        <v>14</v>
      </c>
      <c r="L18" s="45">
        <v>0</v>
      </c>
      <c r="M18" s="46">
        <f>SUM(E18-F18)</f>
        <v>50000</v>
      </c>
      <c r="N18" s="18" t="s">
        <v>14</v>
      </c>
    </row>
    <row r="19" spans="1:14" ht="14" x14ac:dyDescent="0.3">
      <c r="A19" s="29">
        <v>15</v>
      </c>
      <c r="B19" s="24" t="s">
        <v>14</v>
      </c>
      <c r="C19" s="34" t="s">
        <v>33</v>
      </c>
      <c r="D19" s="19">
        <v>46248</v>
      </c>
      <c r="E19" s="22">
        <v>312809</v>
      </c>
      <c r="F19" s="21">
        <v>293076</v>
      </c>
      <c r="G19" s="16" t="s">
        <v>38</v>
      </c>
      <c r="H19" s="18" t="s">
        <v>15</v>
      </c>
      <c r="I19" s="18" t="s">
        <v>14</v>
      </c>
      <c r="J19" s="18" t="s">
        <v>14</v>
      </c>
      <c r="K19" s="18" t="s">
        <v>14</v>
      </c>
      <c r="L19" s="45">
        <v>0</v>
      </c>
      <c r="M19" s="46">
        <f>SUM(E19-F19)</f>
        <v>19733</v>
      </c>
      <c r="N19" s="18" t="s">
        <v>14</v>
      </c>
    </row>
    <row r="20" spans="1:14" ht="14" x14ac:dyDescent="0.3">
      <c r="A20" s="29">
        <v>16</v>
      </c>
      <c r="B20" s="24" t="s">
        <v>14</v>
      </c>
      <c r="C20" s="34" t="s">
        <v>34</v>
      </c>
      <c r="D20" s="19">
        <v>46249</v>
      </c>
      <c r="E20" s="22">
        <v>144307</v>
      </c>
      <c r="F20" s="21">
        <v>81091</v>
      </c>
      <c r="G20" s="16" t="s">
        <v>38</v>
      </c>
      <c r="H20" s="18" t="s">
        <v>15</v>
      </c>
      <c r="I20" s="18" t="s">
        <v>14</v>
      </c>
      <c r="J20" s="18" t="s">
        <v>14</v>
      </c>
      <c r="K20" s="18" t="s">
        <v>14</v>
      </c>
      <c r="L20" s="39">
        <v>63216</v>
      </c>
      <c r="M20" s="46">
        <v>0</v>
      </c>
      <c r="N20" s="18" t="s">
        <v>14</v>
      </c>
    </row>
    <row r="21" spans="1:14" ht="14" x14ac:dyDescent="0.3">
      <c r="A21" s="29">
        <v>17</v>
      </c>
      <c r="B21" s="24" t="s">
        <v>14</v>
      </c>
      <c r="C21" s="34" t="s">
        <v>35</v>
      </c>
      <c r="D21" s="19">
        <v>46249</v>
      </c>
      <c r="E21" s="22">
        <v>72800</v>
      </c>
      <c r="F21" s="21">
        <v>72800</v>
      </c>
      <c r="G21" s="16" t="s">
        <v>38</v>
      </c>
      <c r="H21" s="18" t="s">
        <v>15</v>
      </c>
      <c r="I21" s="18" t="s">
        <v>14</v>
      </c>
      <c r="J21" s="18" t="s">
        <v>14</v>
      </c>
      <c r="K21" s="18" t="s">
        <v>14</v>
      </c>
      <c r="L21" s="45">
        <v>0</v>
      </c>
      <c r="M21" s="46">
        <v>0</v>
      </c>
      <c r="N21" s="18" t="s">
        <v>14</v>
      </c>
    </row>
    <row r="22" spans="1:14" ht="14" x14ac:dyDescent="0.3">
      <c r="A22" s="29">
        <v>18</v>
      </c>
      <c r="B22" s="24" t="s">
        <v>14</v>
      </c>
      <c r="C22" s="34" t="s">
        <v>36</v>
      </c>
      <c r="D22" s="19">
        <v>46259</v>
      </c>
      <c r="E22" s="22">
        <v>305000</v>
      </c>
      <c r="F22" s="27">
        <v>178177</v>
      </c>
      <c r="G22" s="16" t="s">
        <v>38</v>
      </c>
      <c r="H22" s="18" t="s">
        <v>15</v>
      </c>
      <c r="I22" s="18" t="s">
        <v>14</v>
      </c>
      <c r="J22" s="18" t="s">
        <v>14</v>
      </c>
      <c r="K22" s="18" t="s">
        <v>14</v>
      </c>
      <c r="L22" s="45">
        <v>0</v>
      </c>
      <c r="M22" s="46">
        <f>SUM(E22-F22)</f>
        <v>126823</v>
      </c>
      <c r="N22" s="18" t="s">
        <v>14</v>
      </c>
    </row>
    <row r="23" spans="1:14" ht="14" x14ac:dyDescent="0.3">
      <c r="A23" s="29"/>
      <c r="B23" s="31" t="s">
        <v>37</v>
      </c>
      <c r="C23" s="30"/>
      <c r="D23" s="19"/>
      <c r="E23" s="35">
        <f>SUM(E5:E22)</f>
        <v>3182204.26</v>
      </c>
      <c r="F23" s="33">
        <f>SUM(F5:F22)</f>
        <v>2171146.2599999998</v>
      </c>
      <c r="G23" s="4"/>
      <c r="H23" s="4"/>
      <c r="I23" s="4"/>
      <c r="J23" s="48">
        <v>0</v>
      </c>
      <c r="K23" s="4"/>
      <c r="L23" s="47">
        <f>SUM(L5:L22)</f>
        <v>289190</v>
      </c>
      <c r="M23" s="48">
        <f>SUM(M5:M22)</f>
        <v>271663</v>
      </c>
      <c r="N23" s="4"/>
    </row>
    <row r="24" spans="1:14" ht="14" x14ac:dyDescent="0.3">
      <c r="A24" s="6"/>
      <c r="B24" s="7"/>
      <c r="C24"/>
      <c r="D24"/>
      <c r="E24"/>
      <c r="F24"/>
    </row>
  </sheetData>
  <mergeCells count="12">
    <mergeCell ref="A1:N1"/>
    <mergeCell ref="A2:N2"/>
    <mergeCell ref="A3:A4"/>
    <mergeCell ref="B3:B4"/>
    <mergeCell ref="C3:C4"/>
    <mergeCell ref="D3:E3"/>
    <mergeCell ref="F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2026-01-26T10:38:10Z</dcterms:created>
  <dcterms:modified xsi:type="dcterms:W3CDTF">2026-08-29T06:21:14Z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